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Norra-Jõeküla tee/"/>
    </mc:Choice>
  </mc:AlternateContent>
  <xr:revisionPtr revIDLastSave="4510" documentId="13_ncr:1_{527BB10C-8909-4436-9A7C-A24F53E7C016}" xr6:coauthVersionLast="47" xr6:coauthVersionMax="47" xr10:uidLastSave="{E9695FA6-53F5-4B7B-9794-BE2F734ECF1D}"/>
  <bookViews>
    <workbookView xWindow="-108" yWindow="-108" windowWidth="23256" windowHeight="1245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5" i="11" l="1"/>
  <c r="F97" i="11"/>
  <c r="F58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45" i="11"/>
  <c r="F46" i="11"/>
  <c r="F47" i="11"/>
  <c r="F48" i="11"/>
  <c r="F44" i="11"/>
  <c r="F49" i="11"/>
  <c r="F102" i="11" l="1"/>
  <c r="E103" i="11" s="1"/>
  <c r="F101" i="11"/>
  <c r="F100" i="11"/>
  <c r="F99" i="11"/>
  <c r="F9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50" i="11"/>
  <c r="F51" i="11"/>
  <c r="F55" i="11"/>
  <c r="F54" i="11"/>
  <c r="F53" i="11"/>
  <c r="F57" i="11" l="1"/>
  <c r="F56" i="11"/>
  <c r="F9" i="11"/>
</calcChain>
</file>

<file path=xl/sharedStrings.xml><?xml version="1.0" encoding="utf-8"?>
<sst xmlns="http://schemas.openxmlformats.org/spreadsheetml/2006/main" count="207" uniqueCount="96">
  <si>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</si>
  <si>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</si>
  <si>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</si>
  <si>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</si>
  <si>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</si>
  <si>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</si>
  <si>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</si>
  <si>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</si>
  <si>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</si>
  <si>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</si>
  <si>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</si>
  <si>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</si>
  <si>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</si>
  <si>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</si>
  <si>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</si>
  <si>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</si>
  <si>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</si>
  <si>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</si>
  <si>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</si>
  <si>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</si>
  <si>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</si>
  <si>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</si>
  <si>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</si>
  <si>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</si>
  <si>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</si>
  <si>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</si>
  <si>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</si>
  <si>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</si>
  <si>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</si>
  <si>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 xml:space="preserve">**** Liiva filtratsiooni moodul määratakse EVS902-20 standarti alusel.  </t>
  </si>
  <si>
    <t>***** Geotekstiilide markeerimisel ja määramisel tuleb lähtuda EVS-EN ISO 10320:2019 standardi nõuetest.</t>
  </si>
  <si>
    <t>****** Geotekstiilid peavad olema sertifitseeritud NGS (NorGeoSpec) või mõne muu analoogse sõltumatu sertifitseerija poolt.</t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</si>
  <si>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</si>
  <si>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</si>
  <si>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>2 otsakut</t>
  </si>
  <si>
    <t>Koordinaatidega seotud teostusjoonise koostamine (RMK nõuete kohane ja digitaalne) kaks teed kokku</t>
  </si>
  <si>
    <t>Purustatud kruusast fr 0/32 (positsioon nr 6) mm teekatte ehitamine koos tihendamisega H=10sm (+materjal ja vedu karjäärist)</t>
  </si>
  <si>
    <t>Kruusast teekatte ehitamine koos tihendamisega, Purustatud kruus, Positsioon nr. 6 H=10sm (+materjal ja vedu karjäärist)</t>
  </si>
  <si>
    <t>Di=300mm plasttruubi torustiku (Veeviimar MAO-otsakuga), tüüp 30-PT, a. 9m (gofreeritud, Sn8) (tüüpjoonis 1.7 2008a) paigaldamine</t>
  </si>
  <si>
    <t>Lisa 1 - Hinnapakkumuse vorm hankes "Norra-Jõeküla teede rekonstrueerimine"</t>
  </si>
  <si>
    <t>Norra-Jõeküla tee (4,97 km) rekonstrueerimine</t>
  </si>
  <si>
    <t>Norra-Jõeküla tee (4,97 km) rekonstrueerimine kokku</t>
  </si>
  <si>
    <t>Prantsu tee (0,4 km) ehitamine</t>
  </si>
  <si>
    <t>Prantsu tee (0,4 km) ehitamine kokku</t>
  </si>
  <si>
    <t>5,37 km</t>
  </si>
  <si>
    <t>Hüdroehitise mahamärkimine (sh. veeviimarid)</t>
  </si>
  <si>
    <t>Ø 30sm truubitoru väljatõstmine, koondamine, utiliseerimine äraveoga</t>
  </si>
  <si>
    <t>Ø 100sm truubitoru väljatõstmine, koondamine, utiliseerimine äraveoga</t>
  </si>
  <si>
    <t>Betoonist truubiotsaku lammutamine utiliseerimisega</t>
  </si>
  <si>
    <t>m³</t>
  </si>
  <si>
    <t>Di=50 cm plasttruubi torustiku, tüüp 50PT, ehitamine (profileeritud plasttoru, SN8)</t>
  </si>
  <si>
    <t xml:space="preserve">Ø 50sm plasttruubi mattotsaku ehitamine - tüüp Ø50MAO                             </t>
  </si>
  <si>
    <t>Ø30cm truubi puhastamine setetst käsitsi, setet kuni 1/2 Ø</t>
  </si>
  <si>
    <t>Monteeritav terastorutruubi (HCPA-06 1,20x1,80m (1,70m²) - 11m, toruseina paksus 3,0mm, Zn=45um+tehase lisakaitse väljast epox 1/2 diam., lõikamata otstega, ühendusliitmikud või samaväärne) ehitamine</t>
  </si>
  <si>
    <t>Terastorutruubi HCPA-06 killustikaluse ehitamine H=25cm (+materjal ja vedu karjäärist)</t>
  </si>
  <si>
    <t>Terastorutruubi HCPA-06 aluse eraldamine II.kl. geotekstiiliga +paigaldus</t>
  </si>
  <si>
    <t>m²</t>
  </si>
  <si>
    <t>Terastorutruubi HCPA-06 liivaaluse ehitamine H=20cm (+materjal ja vedu karjäärist)</t>
  </si>
  <si>
    <t>Terastorutruubi HCPA-06 katmineII.kl. geotekstiiliga +paigaldus</t>
  </si>
  <si>
    <t>Liiv, täitepinnas terastorutuubile HCPA-06 (+materjal ja vedu karjäärist)</t>
  </si>
  <si>
    <t>Mineraalne tagasitäitepinnas (kr/l) terastorutuubile HCPA-06 (+materjal ja vedu karjäärist)</t>
  </si>
  <si>
    <t xml:space="preserve">HCPA-06 1,20x1,80m terastruubi kivikindlustus otsaku ehitamine - tüüp KOK </t>
  </si>
  <si>
    <t>Teetrassi mahamärkimine (tee ja tee-elementide parameetrite mahamärkimine) 2x</t>
  </si>
  <si>
    <t>Ol. oleva tee aluse töötlemine buldooseriga tasaseks</t>
  </si>
  <si>
    <t>Teemulde tasandamine ja tihendamine</t>
  </si>
  <si>
    <t>Teemulde profileerimine</t>
  </si>
  <si>
    <t>Tee rajatiste mahamärkimine 2x</t>
  </si>
  <si>
    <t>Mahasõidukoht M3 R=10, L=10m 4,5-10Pr.Kr. (pos.6) + 20Sor.Kr. (pos.3) +geotekstiilil ehitamine s.h.</t>
  </si>
  <si>
    <t xml:space="preserve">   Kruuskatte ehitamine (10cm) kruus fr 0/31,5 mm (pos.6), profiilne maht</t>
  </si>
  <si>
    <t>Mahasõidukoht M3* Rv=10, Rp=7!, L=10m 4,5-10Pr.Kr (pos.6) ehitamine s.h.</t>
  </si>
  <si>
    <t>Mahasõidukoht M4 R=10, L=10m 6,0-10Pr.Kr (pos.6) ehitamine s.h.</t>
  </si>
  <si>
    <t>Mahasõidukoht M5 R=5, L=5m 4,5-10Pr.Kr (pos.6) ehitamine s.h.</t>
  </si>
  <si>
    <t xml:space="preserve">Mulde ehitamine kohalikust pinnasest h=15...30cm </t>
  </si>
  <si>
    <t>Mahasõidukoht M5* R=5, L=2,5m! 4,5-10Pr.Kr (pos.6) ehitamine s.h.</t>
  </si>
  <si>
    <t>T-kujuline teede ristumiskoht R-T 4,5-10Pr.Kr (pos.6) ehitamine s.h.</t>
  </si>
  <si>
    <t>Möödasõidukoht - MS -10Pr.Kr (pos.6) + 20Sor.Kr (pos.3) +geotekstiilil ehitamine s.h.</t>
  </si>
  <si>
    <t>Kruusast teealuse ehitamine koos tihendamisega, sorteeritud kruus Positsioon nr. 3, H=20sm (+materjal ja vedu karjäärist)</t>
  </si>
  <si>
    <t>Võsa ja metsa kändude juurimine koos kogumisega, mullast puhastamine ja vallitamine ja osaline vedu</t>
  </si>
  <si>
    <t xml:space="preserve">ha </t>
  </si>
  <si>
    <t>Uute nõvade/kraavide mahamärkimine (2x)</t>
  </si>
  <si>
    <t xml:space="preserve">m </t>
  </si>
  <si>
    <t>Kraavide puhastamine ja nõvade kaevamine I-II gr.pinnas, koos kaeve planeerimisega teemuldesse</t>
  </si>
  <si>
    <t>Lausmätastusega sissevoolunõva rajamine (tüüp d2) (tüüpjoonis 1.3-1 ja 1.3-2)</t>
  </si>
  <si>
    <t>Di=30 cm plasttruubi torustiku, tüüp 30PT, ehitamine (profileeritud plasttoru, SN8)</t>
  </si>
  <si>
    <t xml:space="preserve">Ø 30sm plasttruubi mattotsaku ehitamine - tüüp Ø30MAO                             </t>
  </si>
  <si>
    <t>Ø50cm truubi puhastamine setetst käsitsi, setet kuni 1/2 Ø</t>
  </si>
  <si>
    <t>Teemulde ehitamine juurde veetavast pinnasest (liiv (k≥0,5m/24h)) paigaldamine ja tihendamine (+materjal ja vedu karjäärist)</t>
  </si>
  <si>
    <t>Purustatud kruusast fr 0/64 (positsioon nr 3) mm teekatte ehitamine koos tihendamisega H=20sm (+materjal ja vedu karjäärist)</t>
  </si>
  <si>
    <t>T-kujuline teede ristumiskoht R-T 4,5-10Pr.Kr (pos.6) + 20Sor.Kr (pos.3) +geotekstiilil ehitamine s.h.</t>
  </si>
  <si>
    <t xml:space="preserve">Mulde ehitamine kohalikust pinnasest h=30cm </t>
  </si>
  <si>
    <t>T-kujuline tagasipööramise koht TP-T koos laiendustega kraavi 201 muldele 4,5-10Pr.Kr (pos.6) + 20Sor.Kr(pos.3) +geotekstiilil ehitamine s.h.</t>
  </si>
  <si>
    <t>Mulde ehitamine juurde veetavast pinnasest (liiv (k≥0,5m/24h)) h=30cm, paigaldamine ja tihendamine (+materjal ja vedu karjäärist)</t>
  </si>
  <si>
    <t>Ø 50sm truubitoru väljatõstmine, koondamine, utiliseerimine äraveoga</t>
  </si>
  <si>
    <t>Tee aluse (lohud) täide juurdeveetavast materjalist, sorteeritud kruus Positsioon nr. 3, (+materjal ja vedu karjäärist)</t>
  </si>
  <si>
    <t>Geotekstiili (Deklareeritud tõmbetugevus MD/CMD ≥20 kN/m, 5,0 m lai, mittekootud), paigaldamine tihendatud ja profileeritud muldkehale</t>
  </si>
  <si>
    <t>Geotekstiili (Deklareeritud tõmbetugevus MD/CMD ≥20 kN/m, 5,0 m lai, mittekootud) paigaldamine tihendatud ja profileeritud tee-elemendi muldele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</si>
</sst>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2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i/>
      <sz val="8"/>
      <color theme="1"/>
      <name val="Arial"/>
      <family val="2"/>
    </font>
    <font>
      <i/>
      <sz val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</cellStyleXfs>
  <cellXfs count="78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vertical="center" wrapText="1"/>
    </xf>
    <xf numFmtId="0" fontId="28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right" vertical="center" wrapText="1"/>
    </xf>
    <xf numFmtId="3" fontId="30" fillId="0" borderId="14" xfId="0" applyNumberFormat="1" applyFont="1" applyBorder="1" applyAlignment="1">
      <alignment horizontal="right" vertical="center" wrapText="1"/>
    </xf>
    <xf numFmtId="0" fontId="2" fillId="0" borderId="14" xfId="68" applyFont="1" applyBorder="1" applyAlignment="1">
      <alignment horizontal="left" vertical="center" wrapText="1"/>
    </xf>
    <xf numFmtId="0" fontId="3" fillId="0" borderId="14" xfId="0" applyFont="1" applyBorder="1" applyAlignment="1">
      <alignment vertical="center" wrapText="1"/>
    </xf>
    <xf numFmtId="164" fontId="2" fillId="0" borderId="14" xfId="0" applyNumberFormat="1" applyFont="1" applyBorder="1" applyAlignment="1">
      <alignment horizontal="right" vertical="center"/>
    </xf>
    <xf numFmtId="4" fontId="2" fillId="0" borderId="14" xfId="0" applyNumberFormat="1" applyFont="1" applyBorder="1" applyAlignment="1">
      <alignment horizontal="center" vertical="center" wrapText="1"/>
    </xf>
    <xf numFmtId="0" fontId="2" fillId="0" borderId="14" xfId="75" applyFont="1" applyBorder="1" applyAlignment="1">
      <alignment horizontal="left" vertical="center" wrapText="1"/>
    </xf>
    <xf numFmtId="0" fontId="24" fillId="0" borderId="14" xfId="76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center" vertical="center"/>
    </xf>
    <xf numFmtId="3" fontId="2" fillId="0" borderId="31" xfId="0" applyNumberFormat="1" applyFont="1" applyBorder="1" applyAlignment="1">
      <alignment horizontal="right" vertical="center"/>
    </xf>
    <xf numFmtId="0" fontId="31" fillId="0" borderId="14" xfId="0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vertical="center"/>
    </xf>
    <xf numFmtId="0" fontId="3" fillId="0" borderId="24" xfId="0" applyFont="1" applyBorder="1" applyAlignment="1">
      <alignment vertical="center" wrapText="1"/>
    </xf>
    <xf numFmtId="4" fontId="2" fillId="0" borderId="14" xfId="76" applyNumberFormat="1" applyFont="1" applyBorder="1" applyAlignment="1">
      <alignment horizontal="center" vertical="center"/>
    </xf>
    <xf numFmtId="0" fontId="3" fillId="0" borderId="29" xfId="0" applyFont="1" applyBorder="1" applyAlignment="1">
      <alignment horizontal="right" vertical="center" wrapText="1"/>
    </xf>
    <xf numFmtId="0" fontId="3" fillId="0" borderId="3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</cellXfs>
  <cellStyles count="77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Lepiksaare tee" xfId="75" xr:uid="{BBFEE91E-2709-4A8A-8D94-4753C28998AE}"/>
    <cellStyle name="Normal_tab.10" xfId="76" xr:uid="{EBE38101-E102-497F-81E1-54F42814044C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6"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16"/>
  <sheetViews>
    <sheetView tabSelected="1" topLeftCell="A31" workbookViewId="0">
      <selection activeCell="F95" sqref="F95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9.2" customHeight="1" x14ac:dyDescent="0.25">
      <c r="A1" s="64" t="s">
        <v>39</v>
      </c>
      <c r="B1" s="65"/>
      <c r="C1" s="65"/>
      <c r="D1" s="65"/>
      <c r="E1" s="65"/>
      <c r="F1" s="65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66" t="s">
        <v>2</v>
      </c>
      <c r="B5" s="69" t="s">
        <v>0</v>
      </c>
      <c r="C5" s="69" t="s">
        <v>3</v>
      </c>
      <c r="D5" s="69" t="s">
        <v>4</v>
      </c>
      <c r="E5" s="72" t="s">
        <v>5</v>
      </c>
      <c r="F5" s="75" t="s">
        <v>6</v>
      </c>
    </row>
    <row r="6" spans="1:47" s="4" customFormat="1" ht="13.2" x14ac:dyDescent="0.25">
      <c r="A6" s="67"/>
      <c r="B6" s="70"/>
      <c r="C6" s="70"/>
      <c r="D6" s="70"/>
      <c r="E6" s="73"/>
      <c r="F6" s="76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68"/>
      <c r="B7" s="71"/>
      <c r="C7" s="71"/>
      <c r="D7" s="13" t="s">
        <v>44</v>
      </c>
      <c r="E7" s="74"/>
      <c r="F7" s="77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75" customHeight="1" x14ac:dyDescent="0.25">
      <c r="A8" s="58" t="s">
        <v>40</v>
      </c>
      <c r="B8" s="59"/>
      <c r="C8" s="59"/>
      <c r="D8" s="59"/>
      <c r="E8" s="59"/>
      <c r="F8" s="60"/>
      <c r="G8" s="1"/>
      <c r="H8" s="1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8" customHeight="1" x14ac:dyDescent="0.25">
      <c r="A9" s="12">
        <v>1</v>
      </c>
      <c r="B9" s="30" t="s">
        <v>45</v>
      </c>
      <c r="C9" s="31" t="s">
        <v>10</v>
      </c>
      <c r="D9" s="24">
        <v>10</v>
      </c>
      <c r="E9" s="10"/>
      <c r="F9" s="11">
        <f t="shared" ref="F9:F51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8" customHeight="1" x14ac:dyDescent="0.25">
      <c r="A10" s="12">
        <v>2</v>
      </c>
      <c r="B10" s="30" t="s">
        <v>46</v>
      </c>
      <c r="C10" s="31" t="s">
        <v>11</v>
      </c>
      <c r="D10" s="24">
        <v>51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8" customHeight="1" x14ac:dyDescent="0.25">
      <c r="A11" s="12">
        <v>3</v>
      </c>
      <c r="B11" s="30" t="s">
        <v>92</v>
      </c>
      <c r="C11" s="31" t="s">
        <v>11</v>
      </c>
      <c r="D11" s="24">
        <v>8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8" customHeight="1" x14ac:dyDescent="0.25">
      <c r="A12" s="12">
        <v>4</v>
      </c>
      <c r="B12" s="30" t="s">
        <v>47</v>
      </c>
      <c r="C12" s="31" t="s">
        <v>11</v>
      </c>
      <c r="D12" s="24">
        <v>8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8" customHeight="1" x14ac:dyDescent="0.25">
      <c r="A13" s="12">
        <v>5</v>
      </c>
      <c r="B13" s="30" t="s">
        <v>48</v>
      </c>
      <c r="C13" s="31" t="s">
        <v>49</v>
      </c>
      <c r="D13" s="40">
        <v>0.3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8" customHeight="1" x14ac:dyDescent="0.25">
      <c r="A14" s="12">
        <v>6</v>
      </c>
      <c r="B14" s="38" t="s">
        <v>50</v>
      </c>
      <c r="C14" s="31" t="s">
        <v>11</v>
      </c>
      <c r="D14" s="24">
        <v>11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8" customHeight="1" x14ac:dyDescent="0.25">
      <c r="A15" s="12">
        <v>7</v>
      </c>
      <c r="B15" s="19" t="s">
        <v>51</v>
      </c>
      <c r="C15" s="41" t="s">
        <v>34</v>
      </c>
      <c r="D15" s="24">
        <v>1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.6" customHeight="1" x14ac:dyDescent="0.25">
      <c r="A16" s="12">
        <v>8</v>
      </c>
      <c r="B16" s="19" t="s">
        <v>38</v>
      </c>
      <c r="C16" s="31" t="s">
        <v>10</v>
      </c>
      <c r="D16" s="24">
        <v>8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8" customHeight="1" x14ac:dyDescent="0.25">
      <c r="A17" s="12">
        <v>9</v>
      </c>
      <c r="B17" s="30" t="s">
        <v>52</v>
      </c>
      <c r="C17" s="31" t="s">
        <v>11</v>
      </c>
      <c r="D17" s="24">
        <v>8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32.4" customHeight="1" x14ac:dyDescent="0.25">
      <c r="A18" s="12">
        <v>10</v>
      </c>
      <c r="B18" s="30" t="s">
        <v>53</v>
      </c>
      <c r="C18" s="31" t="s">
        <v>11</v>
      </c>
      <c r="D18" s="24">
        <v>11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.6" customHeight="1" x14ac:dyDescent="0.25">
      <c r="A19" s="12">
        <v>11</v>
      </c>
      <c r="B19" s="30" t="s">
        <v>54</v>
      </c>
      <c r="C19" s="31" t="s">
        <v>49</v>
      </c>
      <c r="D19" s="24">
        <v>13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8" customHeight="1" x14ac:dyDescent="0.25">
      <c r="A20" s="12">
        <v>12</v>
      </c>
      <c r="B20" s="30" t="s">
        <v>55</v>
      </c>
      <c r="C20" s="31" t="s">
        <v>56</v>
      </c>
      <c r="D20" s="24">
        <v>62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.6" customHeight="1" x14ac:dyDescent="0.25">
      <c r="A21" s="12">
        <v>13</v>
      </c>
      <c r="B21" s="30" t="s">
        <v>57</v>
      </c>
      <c r="C21" s="31" t="s">
        <v>49</v>
      </c>
      <c r="D21" s="24">
        <v>7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8" customHeight="1" x14ac:dyDescent="0.25">
      <c r="A22" s="12">
        <v>14</v>
      </c>
      <c r="B22" s="30" t="s">
        <v>58</v>
      </c>
      <c r="C22" s="31" t="s">
        <v>56</v>
      </c>
      <c r="D22" s="24">
        <v>112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10.8" customHeight="1" x14ac:dyDescent="0.25">
      <c r="A23" s="12">
        <v>15</v>
      </c>
      <c r="B23" s="30" t="s">
        <v>59</v>
      </c>
      <c r="C23" s="31" t="s">
        <v>49</v>
      </c>
      <c r="D23" s="24">
        <v>24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.6" customHeight="1" x14ac:dyDescent="0.25">
      <c r="A24" s="12">
        <v>16</v>
      </c>
      <c r="B24" s="30" t="s">
        <v>60</v>
      </c>
      <c r="C24" s="31" t="s">
        <v>49</v>
      </c>
      <c r="D24" s="24">
        <v>20</v>
      </c>
      <c r="E24" s="10"/>
      <c r="F24" s="11">
        <f t="shared" si="0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10.8" customHeight="1" x14ac:dyDescent="0.25">
      <c r="A25" s="12">
        <v>17</v>
      </c>
      <c r="B25" s="19" t="s">
        <v>61</v>
      </c>
      <c r="C25" s="41" t="s">
        <v>34</v>
      </c>
      <c r="D25" s="24">
        <v>1</v>
      </c>
      <c r="E25" s="10"/>
      <c r="F25" s="11">
        <f t="shared" si="0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10.8" customHeight="1" x14ac:dyDescent="0.25">
      <c r="A26" s="12">
        <v>18</v>
      </c>
      <c r="B26" s="19" t="s">
        <v>62</v>
      </c>
      <c r="C26" s="27" t="s">
        <v>11</v>
      </c>
      <c r="D26" s="24">
        <v>4973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10.8" customHeight="1" x14ac:dyDescent="0.25">
      <c r="A27" s="12">
        <v>19</v>
      </c>
      <c r="B27" s="19" t="s">
        <v>63</v>
      </c>
      <c r="C27" s="31" t="s">
        <v>49</v>
      </c>
      <c r="D27" s="24">
        <v>249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.6" customHeight="1" x14ac:dyDescent="0.25">
      <c r="A28" s="12">
        <v>20</v>
      </c>
      <c r="B28" s="19" t="s">
        <v>93</v>
      </c>
      <c r="C28" s="31" t="s">
        <v>49</v>
      </c>
      <c r="D28" s="24">
        <v>23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10.8" customHeight="1" x14ac:dyDescent="0.25">
      <c r="A29" s="12">
        <v>21</v>
      </c>
      <c r="B29" s="42" t="s">
        <v>64</v>
      </c>
      <c r="C29" s="31" t="s">
        <v>49</v>
      </c>
      <c r="D29" s="24">
        <v>23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10.8" customHeight="1" x14ac:dyDescent="0.25">
      <c r="A30" s="12">
        <v>22</v>
      </c>
      <c r="B30" s="43" t="s">
        <v>65</v>
      </c>
      <c r="C30" s="31" t="s">
        <v>56</v>
      </c>
      <c r="D30" s="24">
        <v>28346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.6" customHeight="1" x14ac:dyDescent="0.25">
      <c r="A31" s="12">
        <v>23</v>
      </c>
      <c r="B31" s="35" t="s">
        <v>36</v>
      </c>
      <c r="C31" s="31" t="s">
        <v>49</v>
      </c>
      <c r="D31" s="24">
        <v>2341</v>
      </c>
      <c r="E31" s="10"/>
      <c r="F31" s="11">
        <f t="shared" si="0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10.8" customHeight="1" x14ac:dyDescent="0.25">
      <c r="A32" s="12">
        <v>24</v>
      </c>
      <c r="B32" s="44" t="s">
        <v>66</v>
      </c>
      <c r="C32" s="45" t="s">
        <v>10</v>
      </c>
      <c r="D32" s="46">
        <v>11</v>
      </c>
      <c r="E32" s="10"/>
      <c r="F32" s="11">
        <f t="shared" si="0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21.6" customHeight="1" x14ac:dyDescent="0.25">
      <c r="A33" s="12">
        <v>25</v>
      </c>
      <c r="B33" s="39" t="s">
        <v>67</v>
      </c>
      <c r="C33" s="31" t="s">
        <v>10</v>
      </c>
      <c r="D33" s="24">
        <v>2</v>
      </c>
      <c r="E33" s="10"/>
      <c r="F33" s="11">
        <f t="shared" si="0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10.8" customHeight="1" x14ac:dyDescent="0.25">
      <c r="A34" s="12">
        <v>26</v>
      </c>
      <c r="B34" s="47" t="s">
        <v>68</v>
      </c>
      <c r="C34" s="31" t="s">
        <v>49</v>
      </c>
      <c r="D34" s="24">
        <v>18</v>
      </c>
      <c r="E34" s="10"/>
      <c r="F34" s="11">
        <f t="shared" si="0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10.8" customHeight="1" x14ac:dyDescent="0.25">
      <c r="A35" s="12">
        <v>27</v>
      </c>
      <c r="B35" s="39" t="s">
        <v>69</v>
      </c>
      <c r="C35" s="31" t="s">
        <v>10</v>
      </c>
      <c r="D35" s="24">
        <v>1</v>
      </c>
      <c r="E35" s="10"/>
      <c r="F35" s="11">
        <f t="shared" si="0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.6" customHeight="1" x14ac:dyDescent="0.25">
      <c r="A36" s="12">
        <v>28</v>
      </c>
      <c r="B36" s="37" t="s">
        <v>37</v>
      </c>
      <c r="C36" s="31" t="s">
        <v>49</v>
      </c>
      <c r="D36" s="24">
        <v>8</v>
      </c>
      <c r="E36" s="10"/>
      <c r="F36" s="11">
        <f t="shared" si="0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10.8" customHeight="1" x14ac:dyDescent="0.25">
      <c r="A37" s="12">
        <v>29</v>
      </c>
      <c r="B37" s="39" t="s">
        <v>70</v>
      </c>
      <c r="C37" s="31" t="s">
        <v>10</v>
      </c>
      <c r="D37" s="24">
        <v>1</v>
      </c>
      <c r="E37" s="10"/>
      <c r="F37" s="11">
        <f t="shared" si="0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21.6" customHeight="1" x14ac:dyDescent="0.25">
      <c r="A38" s="12">
        <v>30</v>
      </c>
      <c r="B38" s="37" t="s">
        <v>37</v>
      </c>
      <c r="C38" s="31" t="s">
        <v>49</v>
      </c>
      <c r="D38" s="24">
        <v>11</v>
      </c>
      <c r="E38" s="10"/>
      <c r="F38" s="11">
        <f t="shared" si="0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10.8" customHeight="1" x14ac:dyDescent="0.25">
      <c r="A39" s="12">
        <v>31</v>
      </c>
      <c r="B39" s="39" t="s">
        <v>71</v>
      </c>
      <c r="C39" s="31" t="s">
        <v>10</v>
      </c>
      <c r="D39" s="24">
        <v>4</v>
      </c>
      <c r="E39" s="10"/>
      <c r="F39" s="11">
        <f t="shared" si="0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10.8" customHeight="1" x14ac:dyDescent="0.25">
      <c r="A40" s="12">
        <v>32</v>
      </c>
      <c r="B40" s="47" t="s">
        <v>72</v>
      </c>
      <c r="C40" s="31" t="s">
        <v>49</v>
      </c>
      <c r="D40" s="48">
        <v>13</v>
      </c>
      <c r="E40" s="10"/>
      <c r="F40" s="11">
        <f t="shared" si="0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.6" customHeight="1" x14ac:dyDescent="0.25">
      <c r="A41" s="12">
        <v>33</v>
      </c>
      <c r="B41" s="37" t="s">
        <v>37</v>
      </c>
      <c r="C41" s="31" t="s">
        <v>49</v>
      </c>
      <c r="D41" s="48">
        <v>16</v>
      </c>
      <c r="E41" s="10"/>
      <c r="F41" s="11">
        <f t="shared" si="0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10.8" customHeight="1" x14ac:dyDescent="0.25">
      <c r="A42" s="12">
        <v>34</v>
      </c>
      <c r="B42" s="39" t="s">
        <v>73</v>
      </c>
      <c r="C42" s="31" t="s">
        <v>10</v>
      </c>
      <c r="D42" s="24">
        <v>1</v>
      </c>
      <c r="E42" s="10"/>
      <c r="F42" s="11">
        <f t="shared" si="0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21.6" customHeight="1" x14ac:dyDescent="0.25">
      <c r="A43" s="12">
        <v>35</v>
      </c>
      <c r="B43" s="37" t="s">
        <v>37</v>
      </c>
      <c r="C43" s="31" t="s">
        <v>49</v>
      </c>
      <c r="D43" s="48">
        <v>2</v>
      </c>
      <c r="E43" s="10"/>
      <c r="F43" s="11">
        <f t="shared" si="0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10.8" customHeight="1" x14ac:dyDescent="0.25">
      <c r="A44" s="12">
        <v>36</v>
      </c>
      <c r="B44" s="49" t="s">
        <v>74</v>
      </c>
      <c r="C44" s="31" t="s">
        <v>10</v>
      </c>
      <c r="D44" s="48">
        <v>1</v>
      </c>
      <c r="E44" s="10"/>
      <c r="F44" s="11">
        <f t="shared" si="0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.6" customHeight="1" x14ac:dyDescent="0.25">
      <c r="A45" s="12">
        <v>37</v>
      </c>
      <c r="B45" s="37" t="s">
        <v>37</v>
      </c>
      <c r="C45" s="31" t="s">
        <v>49</v>
      </c>
      <c r="D45" s="48">
        <v>22</v>
      </c>
      <c r="E45" s="10"/>
      <c r="F45" s="11">
        <f t="shared" ref="F45:F48" si="1">SUM(D45*E45)</f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21.6" customHeight="1" x14ac:dyDescent="0.25">
      <c r="A46" s="12">
        <v>38</v>
      </c>
      <c r="B46" s="49" t="s">
        <v>75</v>
      </c>
      <c r="C46" s="31" t="s">
        <v>10</v>
      </c>
      <c r="D46" s="48">
        <v>1</v>
      </c>
      <c r="E46" s="10"/>
      <c r="F46" s="11">
        <f t="shared" si="1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21.6" customHeight="1" x14ac:dyDescent="0.25">
      <c r="A47" s="12">
        <v>39</v>
      </c>
      <c r="B47" s="36" t="s">
        <v>76</v>
      </c>
      <c r="C47" s="31" t="s">
        <v>49</v>
      </c>
      <c r="D47" s="48">
        <v>14</v>
      </c>
      <c r="E47" s="10"/>
      <c r="F47" s="11">
        <f t="shared" si="1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21.6" customHeight="1" x14ac:dyDescent="0.25">
      <c r="A48" s="12">
        <v>40</v>
      </c>
      <c r="B48" s="37" t="s">
        <v>37</v>
      </c>
      <c r="C48" s="31" t="s">
        <v>49</v>
      </c>
      <c r="D48" s="48">
        <v>6</v>
      </c>
      <c r="E48" s="10"/>
      <c r="F48" s="11">
        <f t="shared" si="1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50" s="21" customFormat="1" ht="21.6" customHeight="1" x14ac:dyDescent="0.25">
      <c r="A49" s="12">
        <v>41</v>
      </c>
      <c r="B49" s="19" t="s">
        <v>18</v>
      </c>
      <c r="C49" s="23" t="s">
        <v>19</v>
      </c>
      <c r="D49" s="20">
        <v>2</v>
      </c>
      <c r="E49" s="10"/>
      <c r="F49" s="11">
        <f t="shared" si="0"/>
        <v>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</row>
    <row r="50" spans="1:50" s="4" customFormat="1" ht="21.6" customHeight="1" x14ac:dyDescent="0.25">
      <c r="A50" s="12">
        <v>42</v>
      </c>
      <c r="B50" s="22" t="s">
        <v>26</v>
      </c>
      <c r="C50" s="23" t="s">
        <v>19</v>
      </c>
      <c r="D50" s="24">
        <v>2</v>
      </c>
      <c r="E50" s="10"/>
      <c r="F50" s="11">
        <f t="shared" si="0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50" s="4" customFormat="1" ht="10.8" customHeight="1" x14ac:dyDescent="0.25">
      <c r="A51" s="12">
        <v>43</v>
      </c>
      <c r="B51" s="22" t="s">
        <v>20</v>
      </c>
      <c r="C51" s="23" t="s">
        <v>19</v>
      </c>
      <c r="D51" s="24">
        <v>2</v>
      </c>
      <c r="E51" s="10"/>
      <c r="F51" s="11">
        <f t="shared" si="0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50" s="26" customFormat="1" ht="12.6" customHeight="1" x14ac:dyDescent="0.25">
      <c r="A52" s="61" t="s">
        <v>13</v>
      </c>
      <c r="B52" s="62"/>
      <c r="C52" s="62"/>
      <c r="D52" s="62"/>
      <c r="E52" s="62"/>
      <c r="F52" s="63"/>
      <c r="G52" s="25"/>
      <c r="H52" s="25"/>
    </row>
    <row r="53" spans="1:50" s="4" customFormat="1" ht="10.8" customHeight="1" x14ac:dyDescent="0.25">
      <c r="A53" s="12">
        <v>44</v>
      </c>
      <c r="B53" s="18" t="s">
        <v>14</v>
      </c>
      <c r="C53" s="14" t="s">
        <v>10</v>
      </c>
      <c r="D53" s="16">
        <v>3</v>
      </c>
      <c r="E53" s="17"/>
      <c r="F53" s="11">
        <f t="shared" ref="F53:F55" si="2">SUM(D53*E53)</f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50" s="4" customFormat="1" ht="21.6" customHeight="1" x14ac:dyDescent="0.25">
      <c r="A54" s="12">
        <v>45</v>
      </c>
      <c r="B54" s="18" t="s">
        <v>35</v>
      </c>
      <c r="C54" s="14" t="s">
        <v>10</v>
      </c>
      <c r="D54" s="16">
        <v>1</v>
      </c>
      <c r="E54" s="17"/>
      <c r="F54" s="11">
        <f t="shared" si="2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50" s="4" customFormat="1" ht="32.4" customHeight="1" x14ac:dyDescent="0.25">
      <c r="A55" s="12">
        <v>46</v>
      </c>
      <c r="B55" s="18" t="s">
        <v>15</v>
      </c>
      <c r="C55" s="14" t="s">
        <v>16</v>
      </c>
      <c r="D55" s="16">
        <v>1</v>
      </c>
      <c r="E55" s="17"/>
      <c r="F55" s="11">
        <f t="shared" si="2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50" s="26" customFormat="1" ht="10.8" customHeight="1" x14ac:dyDescent="0.25">
      <c r="A56" s="12">
        <v>47</v>
      </c>
      <c r="B56" s="19" t="s">
        <v>21</v>
      </c>
      <c r="C56" s="27" t="s">
        <v>16</v>
      </c>
      <c r="D56" s="28">
        <v>3</v>
      </c>
      <c r="E56" s="29"/>
      <c r="F56" s="11">
        <f t="shared" ref="F56:F57" si="3">SUM(D56*E56)</f>
        <v>0</v>
      </c>
      <c r="G56" s="25"/>
      <c r="H56" s="25"/>
    </row>
    <row r="57" spans="1:50" s="26" customFormat="1" ht="10.8" customHeight="1" x14ac:dyDescent="0.25">
      <c r="A57" s="12">
        <v>48</v>
      </c>
      <c r="B57" s="19" t="s">
        <v>22</v>
      </c>
      <c r="C57" s="27" t="s">
        <v>17</v>
      </c>
      <c r="D57" s="33">
        <v>1.99</v>
      </c>
      <c r="E57" s="29"/>
      <c r="F57" s="11">
        <f t="shared" si="3"/>
        <v>0</v>
      </c>
      <c r="G57" s="25"/>
    </row>
    <row r="58" spans="1:50" s="4" customFormat="1" ht="12.75" customHeight="1" thickBot="1" x14ac:dyDescent="0.3">
      <c r="A58" s="51" t="s">
        <v>41</v>
      </c>
      <c r="B58" s="52"/>
      <c r="C58" s="52"/>
      <c r="D58" s="52"/>
      <c r="E58" s="52"/>
      <c r="F58" s="34">
        <f>SUM(F9:F57)</f>
        <v>0</v>
      </c>
      <c r="G58" s="1"/>
      <c r="H58" s="1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50" s="4" customFormat="1" ht="12.75" customHeight="1" x14ac:dyDescent="0.25">
      <c r="A59" s="58" t="s">
        <v>42</v>
      </c>
      <c r="B59" s="59"/>
      <c r="C59" s="59"/>
      <c r="D59" s="59"/>
      <c r="E59" s="59"/>
      <c r="F59" s="60"/>
      <c r="G59" s="1"/>
      <c r="H59" s="1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50" s="4" customFormat="1" ht="21.6" customHeight="1" x14ac:dyDescent="0.25">
      <c r="A60" s="12">
        <v>49</v>
      </c>
      <c r="B60" s="30" t="s">
        <v>77</v>
      </c>
      <c r="C60" s="50" t="s">
        <v>78</v>
      </c>
      <c r="D60" s="17">
        <v>0.68</v>
      </c>
      <c r="E60" s="10"/>
      <c r="F60" s="11">
        <f t="shared" ref="F60:F77" si="4">SUM(D60*E60)</f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50" s="4" customFormat="1" ht="10.8" customHeight="1" x14ac:dyDescent="0.25">
      <c r="A61" s="12">
        <v>50</v>
      </c>
      <c r="B61" s="19" t="s">
        <v>79</v>
      </c>
      <c r="C61" s="31" t="s">
        <v>80</v>
      </c>
      <c r="D61" s="24">
        <v>792</v>
      </c>
      <c r="E61" s="10"/>
      <c r="F61" s="11">
        <f t="shared" si="4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50" s="4" customFormat="1" ht="21.6" customHeight="1" x14ac:dyDescent="0.25">
      <c r="A62" s="12">
        <v>51</v>
      </c>
      <c r="B62" s="19" t="s">
        <v>81</v>
      </c>
      <c r="C62" s="31" t="s">
        <v>80</v>
      </c>
      <c r="D62" s="24">
        <v>924</v>
      </c>
      <c r="E62" s="10"/>
      <c r="F62" s="11">
        <f t="shared" si="4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50" s="4" customFormat="1" ht="10.8" customHeight="1" x14ac:dyDescent="0.25">
      <c r="A63" s="12">
        <v>52</v>
      </c>
      <c r="B63" s="19" t="s">
        <v>82</v>
      </c>
      <c r="C63" s="31" t="s">
        <v>10</v>
      </c>
      <c r="D63" s="24">
        <v>2</v>
      </c>
      <c r="E63" s="10"/>
      <c r="F63" s="11">
        <f t="shared" si="4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50" s="4" customFormat="1" ht="10.8" customHeight="1" x14ac:dyDescent="0.25">
      <c r="A64" s="12">
        <v>53</v>
      </c>
      <c r="B64" s="30" t="s">
        <v>45</v>
      </c>
      <c r="C64" s="31" t="s">
        <v>10</v>
      </c>
      <c r="D64" s="24">
        <v>3</v>
      </c>
      <c r="E64" s="10"/>
      <c r="F64" s="11">
        <f t="shared" si="4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47" s="4" customFormat="1" ht="10.8" customHeight="1" x14ac:dyDescent="0.25">
      <c r="A65" s="12">
        <v>54</v>
      </c>
      <c r="B65" s="38" t="s">
        <v>83</v>
      </c>
      <c r="C65" s="31" t="s">
        <v>11</v>
      </c>
      <c r="D65" s="24">
        <v>16</v>
      </c>
      <c r="E65" s="10"/>
      <c r="F65" s="11">
        <f t="shared" si="4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47" s="4" customFormat="1" ht="10.8" customHeight="1" x14ac:dyDescent="0.25">
      <c r="A66" s="12">
        <v>55</v>
      </c>
      <c r="B66" s="38" t="s">
        <v>50</v>
      </c>
      <c r="C66" s="31" t="s">
        <v>11</v>
      </c>
      <c r="D66" s="24">
        <v>15</v>
      </c>
      <c r="E66" s="10"/>
      <c r="F66" s="11">
        <f t="shared" si="4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47" s="4" customFormat="1" ht="10.8" customHeight="1" x14ac:dyDescent="0.25">
      <c r="A67" s="12">
        <v>56</v>
      </c>
      <c r="B67" s="19" t="s">
        <v>84</v>
      </c>
      <c r="C67" s="41" t="s">
        <v>34</v>
      </c>
      <c r="D67" s="24">
        <v>2</v>
      </c>
      <c r="E67" s="10"/>
      <c r="F67" s="11">
        <f t="shared" si="4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47" s="4" customFormat="1" ht="10.8" customHeight="1" x14ac:dyDescent="0.25">
      <c r="A68" s="12">
        <v>57</v>
      </c>
      <c r="B68" s="19" t="s">
        <v>51</v>
      </c>
      <c r="C68" s="41" t="s">
        <v>34</v>
      </c>
      <c r="D68" s="24">
        <v>1</v>
      </c>
      <c r="E68" s="10"/>
      <c r="F68" s="11">
        <f t="shared" si="4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10.8" customHeight="1" x14ac:dyDescent="0.25">
      <c r="A69" s="12">
        <v>58</v>
      </c>
      <c r="B69" s="30" t="s">
        <v>85</v>
      </c>
      <c r="C69" s="31" t="s">
        <v>11</v>
      </c>
      <c r="D69" s="24">
        <v>9</v>
      </c>
      <c r="E69" s="10"/>
      <c r="F69" s="11">
        <f t="shared" si="4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10.8" customHeight="1" x14ac:dyDescent="0.25">
      <c r="A70" s="12">
        <v>59</v>
      </c>
      <c r="B70" s="19" t="s">
        <v>62</v>
      </c>
      <c r="C70" s="27" t="s">
        <v>11</v>
      </c>
      <c r="D70" s="24">
        <v>402</v>
      </c>
      <c r="E70" s="10"/>
      <c r="F70" s="11">
        <f t="shared" si="4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21.6" customHeight="1" x14ac:dyDescent="0.25">
      <c r="A71" s="12">
        <v>60</v>
      </c>
      <c r="B71" s="19" t="s">
        <v>86</v>
      </c>
      <c r="C71" s="31" t="s">
        <v>49</v>
      </c>
      <c r="D71" s="24">
        <v>2537</v>
      </c>
      <c r="E71" s="10"/>
      <c r="F71" s="11">
        <f t="shared" si="4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10.8" customHeight="1" x14ac:dyDescent="0.25">
      <c r="A72" s="12">
        <v>61</v>
      </c>
      <c r="B72" s="42" t="s">
        <v>64</v>
      </c>
      <c r="C72" s="31" t="s">
        <v>49</v>
      </c>
      <c r="D72" s="24">
        <v>2537</v>
      </c>
      <c r="E72" s="10"/>
      <c r="F72" s="11">
        <f t="shared" si="4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10.8" customHeight="1" x14ac:dyDescent="0.25">
      <c r="A73" s="12">
        <v>62</v>
      </c>
      <c r="B73" s="43" t="s">
        <v>65</v>
      </c>
      <c r="C73" s="31" t="s">
        <v>56</v>
      </c>
      <c r="D73" s="24">
        <v>2291</v>
      </c>
      <c r="E73" s="10"/>
      <c r="F73" s="11">
        <f t="shared" si="4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21.6" customHeight="1" x14ac:dyDescent="0.25">
      <c r="A74" s="12">
        <v>63</v>
      </c>
      <c r="B74" s="35" t="s">
        <v>94</v>
      </c>
      <c r="C74" s="31" t="s">
        <v>56</v>
      </c>
      <c r="D74" s="24">
        <v>1864</v>
      </c>
      <c r="E74" s="10"/>
      <c r="F74" s="11">
        <f t="shared" si="4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21.6" customHeight="1" x14ac:dyDescent="0.25">
      <c r="A75" s="12">
        <v>64</v>
      </c>
      <c r="B75" s="19" t="s">
        <v>87</v>
      </c>
      <c r="C75" s="31" t="s">
        <v>49</v>
      </c>
      <c r="D75" s="24">
        <v>373</v>
      </c>
      <c r="E75" s="10"/>
      <c r="F75" s="11">
        <f t="shared" si="4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21.6" customHeight="1" x14ac:dyDescent="0.25">
      <c r="A76" s="12">
        <v>65</v>
      </c>
      <c r="B76" s="35" t="s">
        <v>36</v>
      </c>
      <c r="C76" s="31" t="s">
        <v>49</v>
      </c>
      <c r="D76" s="24">
        <v>170</v>
      </c>
      <c r="E76" s="10"/>
      <c r="F76" s="11">
        <f t="shared" si="4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10.8" customHeight="1" x14ac:dyDescent="0.25">
      <c r="A77" s="12">
        <v>66</v>
      </c>
      <c r="B77" s="44" t="s">
        <v>66</v>
      </c>
      <c r="C77" s="45" t="s">
        <v>10</v>
      </c>
      <c r="D77" s="46">
        <v>4</v>
      </c>
      <c r="E77" s="10"/>
      <c r="F77" s="11">
        <f t="shared" si="4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21.6" customHeight="1" x14ac:dyDescent="0.25">
      <c r="A78" s="12">
        <v>67</v>
      </c>
      <c r="B78" s="39" t="s">
        <v>67</v>
      </c>
      <c r="C78" s="31" t="s">
        <v>10</v>
      </c>
      <c r="D78" s="24">
        <v>2</v>
      </c>
      <c r="E78" s="10"/>
      <c r="F78" s="11">
        <f t="shared" ref="F78:F95" si="5">SUM(D78*E78)</f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10.8" customHeight="1" x14ac:dyDescent="0.25">
      <c r="A79" s="12">
        <v>68</v>
      </c>
      <c r="B79" s="47" t="s">
        <v>72</v>
      </c>
      <c r="C79" s="31" t="s">
        <v>49</v>
      </c>
      <c r="D79" s="24">
        <v>34</v>
      </c>
      <c r="E79" s="10"/>
      <c r="F79" s="11">
        <f t="shared" si="5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21.6" customHeight="1" x14ac:dyDescent="0.25">
      <c r="A80" s="12">
        <v>69</v>
      </c>
      <c r="B80" s="37" t="s">
        <v>95</v>
      </c>
      <c r="C80" s="31" t="s">
        <v>56</v>
      </c>
      <c r="D80" s="24">
        <v>214</v>
      </c>
      <c r="E80" s="10"/>
      <c r="F80" s="11">
        <f t="shared" si="5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47" s="4" customFormat="1" ht="21.6" customHeight="1" x14ac:dyDescent="0.25">
      <c r="A81" s="12">
        <v>70</v>
      </c>
      <c r="B81" s="36" t="s">
        <v>76</v>
      </c>
      <c r="C81" s="31" t="s">
        <v>49</v>
      </c>
      <c r="D81" s="24">
        <v>40</v>
      </c>
      <c r="E81" s="10"/>
      <c r="F81" s="11">
        <f t="shared" si="5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47" s="4" customFormat="1" ht="10.8" customHeight="1" x14ac:dyDescent="0.25">
      <c r="A82" s="12">
        <v>71</v>
      </c>
      <c r="B82" s="47" t="s">
        <v>68</v>
      </c>
      <c r="C82" s="31" t="s">
        <v>49</v>
      </c>
      <c r="D82" s="24">
        <v>18</v>
      </c>
      <c r="E82" s="10"/>
      <c r="F82" s="11">
        <f t="shared" si="5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47" s="4" customFormat="1" ht="21.6" customHeight="1" x14ac:dyDescent="0.25">
      <c r="A83" s="12">
        <v>72</v>
      </c>
      <c r="B83" s="49" t="s">
        <v>88</v>
      </c>
      <c r="C83" s="31" t="s">
        <v>10</v>
      </c>
      <c r="D83" s="48">
        <v>1</v>
      </c>
      <c r="E83" s="10"/>
      <c r="F83" s="11">
        <f t="shared" si="5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47" s="4" customFormat="1" ht="10.8" customHeight="1" x14ac:dyDescent="0.25">
      <c r="A84" s="12">
        <v>73</v>
      </c>
      <c r="B84" s="47" t="s">
        <v>89</v>
      </c>
      <c r="C84" s="31" t="s">
        <v>49</v>
      </c>
      <c r="D84" s="48">
        <v>33</v>
      </c>
      <c r="E84" s="10"/>
      <c r="F84" s="11">
        <f t="shared" si="5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47" s="4" customFormat="1" ht="21.6" customHeight="1" x14ac:dyDescent="0.25">
      <c r="A85" s="12">
        <v>74</v>
      </c>
      <c r="B85" s="37" t="s">
        <v>95</v>
      </c>
      <c r="C85" s="31" t="s">
        <v>56</v>
      </c>
      <c r="D85" s="48">
        <v>263</v>
      </c>
      <c r="E85" s="10"/>
      <c r="F85" s="11">
        <f t="shared" si="5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47" s="4" customFormat="1" ht="21.6" customHeight="1" x14ac:dyDescent="0.25">
      <c r="A86" s="12">
        <v>75</v>
      </c>
      <c r="B86" s="36" t="s">
        <v>76</v>
      </c>
      <c r="C86" s="31" t="s">
        <v>49</v>
      </c>
      <c r="D86" s="48">
        <v>48</v>
      </c>
      <c r="E86" s="10"/>
      <c r="F86" s="11">
        <f t="shared" si="5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47" s="4" customFormat="1" ht="21.6" customHeight="1" x14ac:dyDescent="0.25">
      <c r="A87" s="12">
        <v>76</v>
      </c>
      <c r="B87" s="37" t="s">
        <v>37</v>
      </c>
      <c r="C87" s="31" t="s">
        <v>49</v>
      </c>
      <c r="D87" s="48">
        <v>22</v>
      </c>
      <c r="E87" s="10"/>
      <c r="F87" s="11">
        <f t="shared" si="5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47" s="4" customFormat="1" ht="21.6" customHeight="1" x14ac:dyDescent="0.25">
      <c r="A88" s="12">
        <v>77</v>
      </c>
      <c r="B88" s="39" t="s">
        <v>90</v>
      </c>
      <c r="C88" s="31" t="s">
        <v>10</v>
      </c>
      <c r="D88" s="24">
        <v>1</v>
      </c>
      <c r="E88" s="10"/>
      <c r="F88" s="11">
        <f t="shared" si="5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47" s="4" customFormat="1" ht="10.8" customHeight="1" x14ac:dyDescent="0.25">
      <c r="A89" s="12">
        <v>78</v>
      </c>
      <c r="B89" s="47" t="s">
        <v>89</v>
      </c>
      <c r="C89" s="31" t="s">
        <v>49</v>
      </c>
      <c r="D89" s="24">
        <v>308</v>
      </c>
      <c r="E89" s="10"/>
      <c r="F89" s="11">
        <f t="shared" si="5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47" s="4" customFormat="1" ht="21.6" customHeight="1" x14ac:dyDescent="0.25">
      <c r="A90" s="12">
        <v>79</v>
      </c>
      <c r="B90" s="47" t="s">
        <v>91</v>
      </c>
      <c r="C90" s="31" t="s">
        <v>49</v>
      </c>
      <c r="D90" s="24">
        <v>62</v>
      </c>
      <c r="E90" s="10"/>
      <c r="F90" s="11">
        <f t="shared" si="5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</row>
    <row r="91" spans="1:47" s="4" customFormat="1" ht="21.6" customHeight="1" x14ac:dyDescent="0.25">
      <c r="A91" s="12">
        <v>80</v>
      </c>
      <c r="B91" s="37" t="s">
        <v>95</v>
      </c>
      <c r="C91" s="31" t="s">
        <v>56</v>
      </c>
      <c r="D91" s="48">
        <v>1214</v>
      </c>
      <c r="E91" s="10"/>
      <c r="F91" s="11">
        <f t="shared" si="5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</row>
    <row r="92" spans="1:47" s="4" customFormat="1" ht="21.6" customHeight="1" x14ac:dyDescent="0.25">
      <c r="A92" s="12">
        <v>81</v>
      </c>
      <c r="B92" s="36" t="s">
        <v>76</v>
      </c>
      <c r="C92" s="31" t="s">
        <v>49</v>
      </c>
      <c r="D92" s="48">
        <v>229</v>
      </c>
      <c r="E92" s="10"/>
      <c r="F92" s="11">
        <f t="shared" si="5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</row>
    <row r="93" spans="1:47" s="4" customFormat="1" ht="21.6" customHeight="1" x14ac:dyDescent="0.25">
      <c r="A93" s="12">
        <v>82</v>
      </c>
      <c r="B93" s="37" t="s">
        <v>37</v>
      </c>
      <c r="C93" s="31" t="s">
        <v>49</v>
      </c>
      <c r="D93" s="48">
        <v>109</v>
      </c>
      <c r="E93" s="10"/>
      <c r="F93" s="11">
        <f t="shared" si="5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</row>
    <row r="94" spans="1:47" s="4" customFormat="1" ht="21.6" customHeight="1" x14ac:dyDescent="0.25">
      <c r="A94" s="12">
        <v>83</v>
      </c>
      <c r="B94" s="22" t="s">
        <v>26</v>
      </c>
      <c r="C94" s="23" t="s">
        <v>19</v>
      </c>
      <c r="D94" s="24">
        <v>1</v>
      </c>
      <c r="E94" s="10"/>
      <c r="F94" s="11">
        <f t="shared" si="5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47" s="4" customFormat="1" ht="10.8" customHeight="1" x14ac:dyDescent="0.25">
      <c r="A95" s="12">
        <v>84</v>
      </c>
      <c r="B95" s="22" t="s">
        <v>20</v>
      </c>
      <c r="C95" s="23" t="s">
        <v>19</v>
      </c>
      <c r="D95" s="24">
        <v>1</v>
      </c>
      <c r="E95" s="10"/>
      <c r="F95" s="11">
        <f t="shared" si="5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47" s="26" customFormat="1" ht="12.6" customHeight="1" x14ac:dyDescent="0.25">
      <c r="A96" s="61" t="s">
        <v>13</v>
      </c>
      <c r="B96" s="62"/>
      <c r="C96" s="62"/>
      <c r="D96" s="62"/>
      <c r="E96" s="62"/>
      <c r="F96" s="63"/>
      <c r="G96" s="25"/>
      <c r="H96" s="25"/>
    </row>
    <row r="97" spans="1:195" s="4" customFormat="1" ht="10.8" customHeight="1" x14ac:dyDescent="0.25">
      <c r="A97" s="12">
        <v>85</v>
      </c>
      <c r="B97" s="18" t="s">
        <v>14</v>
      </c>
      <c r="C97" s="14" t="s">
        <v>10</v>
      </c>
      <c r="D97" s="16">
        <v>1</v>
      </c>
      <c r="E97" s="17"/>
      <c r="F97" s="11">
        <f t="shared" ref="F97:F101" si="6">SUM(D97*E97)</f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</row>
    <row r="98" spans="1:195" s="4" customFormat="1" ht="21.6" customHeight="1" x14ac:dyDescent="0.25">
      <c r="A98" s="12">
        <v>86</v>
      </c>
      <c r="B98" s="18" t="s">
        <v>35</v>
      </c>
      <c r="C98" s="14" t="s">
        <v>10</v>
      </c>
      <c r="D98" s="16">
        <v>1</v>
      </c>
      <c r="E98" s="17"/>
      <c r="F98" s="11">
        <f t="shared" si="6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</row>
    <row r="99" spans="1:195" s="4" customFormat="1" ht="32.4" customHeight="1" x14ac:dyDescent="0.25">
      <c r="A99" s="12">
        <v>87</v>
      </c>
      <c r="B99" s="18" t="s">
        <v>15</v>
      </c>
      <c r="C99" s="14" t="s">
        <v>16</v>
      </c>
      <c r="D99" s="16">
        <v>1</v>
      </c>
      <c r="E99" s="17"/>
      <c r="F99" s="11">
        <f t="shared" si="6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</row>
    <row r="100" spans="1:195" s="26" customFormat="1" ht="10.8" customHeight="1" x14ac:dyDescent="0.25">
      <c r="A100" s="12">
        <v>88</v>
      </c>
      <c r="B100" s="19" t="s">
        <v>21</v>
      </c>
      <c r="C100" s="27" t="s">
        <v>16</v>
      </c>
      <c r="D100" s="28">
        <v>1</v>
      </c>
      <c r="E100" s="29"/>
      <c r="F100" s="11">
        <f t="shared" si="6"/>
        <v>0</v>
      </c>
      <c r="G100" s="25"/>
      <c r="H100" s="25"/>
    </row>
    <row r="101" spans="1:195" s="26" customFormat="1" ht="10.8" customHeight="1" x14ac:dyDescent="0.25">
      <c r="A101" s="12">
        <v>89</v>
      </c>
      <c r="B101" s="19" t="s">
        <v>22</v>
      </c>
      <c r="C101" s="27" t="s">
        <v>17</v>
      </c>
      <c r="D101" s="33">
        <v>0.16</v>
      </c>
      <c r="E101" s="29"/>
      <c r="F101" s="11">
        <f t="shared" si="6"/>
        <v>0</v>
      </c>
      <c r="G101" s="25"/>
    </row>
    <row r="102" spans="1:195" s="4" customFormat="1" ht="12.75" customHeight="1" thickBot="1" x14ac:dyDescent="0.3">
      <c r="A102" s="51" t="s">
        <v>43</v>
      </c>
      <c r="B102" s="52"/>
      <c r="C102" s="52"/>
      <c r="D102" s="52"/>
      <c r="E102" s="52"/>
      <c r="F102" s="34">
        <f>SUM(F60:F101)</f>
        <v>0</v>
      </c>
      <c r="G102" s="1"/>
      <c r="H102" s="1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</row>
    <row r="103" spans="1:195" ht="24" customHeight="1" thickBot="1" x14ac:dyDescent="0.3">
      <c r="A103" s="8"/>
      <c r="C103" s="54" t="s">
        <v>1</v>
      </c>
      <c r="D103" s="55"/>
      <c r="E103" s="56">
        <f>F102+F58</f>
        <v>0</v>
      </c>
      <c r="F103" s="57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  <c r="BM103" s="15"/>
      <c r="BN103" s="15"/>
      <c r="BO103" s="15"/>
      <c r="BP103" s="15"/>
      <c r="BQ103" s="15"/>
      <c r="BR103" s="15"/>
      <c r="BS103" s="15"/>
      <c r="BT103" s="15"/>
      <c r="BU103" s="15"/>
      <c r="BV103" s="15"/>
      <c r="BW103" s="15"/>
      <c r="BX103" s="15"/>
      <c r="BY103" s="15"/>
      <c r="BZ103" s="15"/>
      <c r="CA103" s="15"/>
      <c r="CB103" s="15"/>
      <c r="CC103" s="15"/>
      <c r="CD103" s="15"/>
      <c r="CE103" s="15"/>
      <c r="CF103" s="15"/>
      <c r="CG103" s="15"/>
      <c r="CH103" s="15"/>
      <c r="CI103" s="15"/>
      <c r="CJ103" s="15"/>
      <c r="CK103" s="15"/>
      <c r="CL103" s="15"/>
      <c r="CM103" s="15"/>
      <c r="CN103" s="15"/>
      <c r="CO103" s="15"/>
      <c r="CP103" s="15"/>
      <c r="CQ103" s="15"/>
      <c r="CR103" s="15"/>
      <c r="CS103" s="15"/>
      <c r="CT103" s="15"/>
      <c r="CU103" s="15"/>
      <c r="CV103" s="15"/>
      <c r="CW103" s="15"/>
      <c r="CX103" s="15"/>
      <c r="CY103" s="15"/>
      <c r="CZ103" s="15"/>
      <c r="DA103" s="15"/>
      <c r="DB103" s="15"/>
      <c r="DC103" s="15"/>
      <c r="DD103" s="15"/>
      <c r="DE103" s="15"/>
      <c r="DF103" s="15"/>
      <c r="DG103" s="15"/>
      <c r="DH103" s="15"/>
      <c r="DI103" s="15"/>
      <c r="DJ103" s="15"/>
      <c r="DK103" s="15"/>
      <c r="DL103" s="15"/>
      <c r="DM103" s="15"/>
      <c r="DN103" s="15"/>
      <c r="DO103" s="15"/>
      <c r="DP103" s="15"/>
      <c r="DQ103" s="15"/>
      <c r="DR103" s="15"/>
      <c r="DS103" s="15"/>
      <c r="DT103" s="15"/>
      <c r="DU103" s="15"/>
      <c r="DV103" s="15"/>
      <c r="DW103" s="15"/>
      <c r="DX103" s="15"/>
      <c r="DY103" s="15"/>
      <c r="DZ103" s="15"/>
      <c r="EA103" s="15"/>
      <c r="EB103" s="15"/>
      <c r="EC103" s="15"/>
      <c r="ED103" s="15"/>
      <c r="EE103" s="15"/>
      <c r="EF103" s="15"/>
      <c r="EG103" s="15"/>
      <c r="EH103" s="15"/>
      <c r="EI103" s="15"/>
      <c r="EJ103" s="15"/>
      <c r="EK103" s="15"/>
      <c r="EL103" s="15"/>
      <c r="EM103" s="15"/>
      <c r="EN103" s="15"/>
      <c r="EO103" s="15"/>
      <c r="EP103" s="15"/>
      <c r="EQ103" s="15"/>
      <c r="ER103" s="15"/>
      <c r="ES103" s="15"/>
      <c r="ET103" s="15"/>
      <c r="EU103" s="15"/>
      <c r="EV103" s="15"/>
      <c r="EW103" s="15"/>
      <c r="EX103" s="15"/>
      <c r="EY103" s="15"/>
      <c r="EZ103" s="15"/>
      <c r="FA103" s="15"/>
      <c r="FB103" s="15"/>
      <c r="FC103" s="15"/>
      <c r="FD103" s="15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  <c r="FO103" s="15"/>
      <c r="FP103" s="15"/>
      <c r="FQ103" s="15"/>
      <c r="FR103" s="15"/>
      <c r="FS103" s="15"/>
      <c r="FT103" s="15"/>
      <c r="FU103" s="15"/>
      <c r="FV103" s="15"/>
      <c r="FW103" s="15"/>
      <c r="FX103" s="15"/>
      <c r="FY103" s="15"/>
      <c r="FZ103" s="15"/>
      <c r="GA103" s="15"/>
      <c r="GB103" s="15"/>
      <c r="GC103" s="15"/>
      <c r="GD103" s="15"/>
      <c r="GE103" s="15"/>
      <c r="GF103" s="15"/>
      <c r="GG103" s="15"/>
      <c r="GH103" s="15"/>
      <c r="GI103" s="15"/>
      <c r="GJ103" s="15"/>
      <c r="GK103" s="15"/>
      <c r="GL103" s="15"/>
      <c r="GM103" s="15"/>
    </row>
    <row r="104" spans="1:195" s="15" customFormat="1" ht="10.8" customHeight="1" x14ac:dyDescent="0.25">
      <c r="A104" s="53" t="s">
        <v>7</v>
      </c>
      <c r="B104" s="53"/>
      <c r="C104" s="53"/>
      <c r="D104" s="53"/>
      <c r="E104" s="53"/>
      <c r="F104" s="53"/>
    </row>
    <row r="105" spans="1:195" s="15" customFormat="1" ht="10.8" customHeight="1" x14ac:dyDescent="0.25">
      <c r="A105" s="53" t="s">
        <v>23</v>
      </c>
      <c r="B105" s="53"/>
      <c r="C105" s="53"/>
      <c r="D105" s="53"/>
      <c r="E105" s="53"/>
      <c r="F105" s="53"/>
    </row>
    <row r="106" spans="1:195" s="15" customFormat="1" ht="10.8" customHeight="1" x14ac:dyDescent="0.25">
      <c r="A106" s="53" t="s">
        <v>8</v>
      </c>
      <c r="B106" s="53"/>
      <c r="C106" s="53"/>
      <c r="D106" s="53"/>
      <c r="E106" s="53"/>
      <c r="F106" s="53"/>
    </row>
    <row r="107" spans="1:195" s="15" customFormat="1" ht="10.8" customHeight="1" x14ac:dyDescent="0.25">
      <c r="A107" s="3"/>
      <c r="B107" s="53" t="s">
        <v>9</v>
      </c>
      <c r="C107" s="53"/>
      <c r="D107" s="53"/>
      <c r="E107" s="53"/>
      <c r="F107" s="53"/>
    </row>
    <row r="108" spans="1:195" s="15" customFormat="1" ht="10.8" customHeight="1" x14ac:dyDescent="0.25">
      <c r="A108" s="32" t="s">
        <v>29</v>
      </c>
      <c r="B108" s="32"/>
      <c r="C108" s="32"/>
      <c r="D108" s="32"/>
      <c r="E108" s="32"/>
      <c r="F108" s="32"/>
    </row>
    <row r="109" spans="1:195" s="15" customFormat="1" ht="10.8" customHeight="1" x14ac:dyDescent="0.25">
      <c r="A109" s="53" t="s">
        <v>30</v>
      </c>
      <c r="B109" s="53"/>
      <c r="C109" s="53"/>
      <c r="D109" s="53"/>
      <c r="E109" s="53"/>
      <c r="F109" s="53"/>
    </row>
    <row r="110" spans="1:195" s="15" customFormat="1" ht="10.8" customHeight="1" x14ac:dyDescent="0.25">
      <c r="A110" s="53" t="s">
        <v>31</v>
      </c>
      <c r="B110" s="53"/>
      <c r="C110" s="53"/>
      <c r="D110" s="53"/>
      <c r="E110" s="53"/>
      <c r="F110" s="53"/>
    </row>
    <row r="111" spans="1:195" s="15" customFormat="1" ht="10.8" customHeight="1" x14ac:dyDescent="0.25">
      <c r="A111" s="53" t="s">
        <v>32</v>
      </c>
      <c r="B111" s="53"/>
      <c r="C111" s="53"/>
      <c r="D111" s="53"/>
      <c r="E111" s="53"/>
      <c r="F111" s="53"/>
    </row>
    <row r="112" spans="1:195" s="15" customFormat="1" ht="10.8" customHeight="1" x14ac:dyDescent="0.25">
      <c r="A112" s="3"/>
      <c r="B112" s="53" t="s">
        <v>28</v>
      </c>
      <c r="C112" s="53"/>
      <c r="D112" s="53"/>
      <c r="E112" s="53"/>
      <c r="F112" s="53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  <c r="EX112" s="2"/>
      <c r="EY112" s="2"/>
      <c r="EZ112" s="2"/>
      <c r="FA112" s="2"/>
      <c r="FB112" s="2"/>
      <c r="FC112" s="2"/>
      <c r="FD112" s="2"/>
      <c r="FE112" s="2"/>
      <c r="FF112" s="2"/>
      <c r="FG112" s="2"/>
      <c r="FH112" s="2"/>
      <c r="FI112" s="2"/>
      <c r="FJ112" s="2"/>
      <c r="FK112" s="2"/>
      <c r="FL112" s="2"/>
      <c r="FM112" s="2"/>
      <c r="FN112" s="2"/>
      <c r="FO112" s="2"/>
      <c r="FP112" s="2"/>
      <c r="FQ112" s="2"/>
      <c r="FR112" s="2"/>
      <c r="FS112" s="2"/>
      <c r="FT112" s="2"/>
      <c r="FU112" s="2"/>
      <c r="FV112" s="2"/>
      <c r="FW112" s="2"/>
      <c r="FX112" s="2"/>
      <c r="FY112" s="2"/>
      <c r="FZ112" s="2"/>
      <c r="GA112" s="2"/>
      <c r="GB112" s="2"/>
    </row>
    <row r="113" spans="1:188" s="15" customFormat="1" ht="10.8" customHeight="1" x14ac:dyDescent="0.25">
      <c r="A113" s="3"/>
      <c r="B113" s="32" t="s">
        <v>27</v>
      </c>
      <c r="C113" s="32"/>
      <c r="D113" s="32"/>
      <c r="E113" s="32"/>
      <c r="F113" s="3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  <c r="EO113" s="2"/>
      <c r="EP113" s="2"/>
      <c r="EQ113" s="2"/>
      <c r="ER113" s="2"/>
      <c r="ES113" s="2"/>
      <c r="ET113" s="2"/>
      <c r="EU113" s="2"/>
      <c r="EV113" s="2"/>
      <c r="EW113" s="2"/>
      <c r="EX113" s="2"/>
      <c r="EY113" s="2"/>
      <c r="EZ113" s="2"/>
      <c r="FA113" s="2"/>
      <c r="FB113" s="2"/>
      <c r="FC113" s="2"/>
      <c r="FD113" s="2"/>
      <c r="FE113" s="2"/>
      <c r="FF113" s="2"/>
      <c r="FG113" s="2"/>
      <c r="FH113" s="2"/>
      <c r="FI113" s="2"/>
      <c r="FJ113" s="2"/>
      <c r="FK113" s="2"/>
      <c r="FL113" s="2"/>
      <c r="FM113" s="2"/>
      <c r="FN113" s="2"/>
      <c r="FO113" s="2"/>
      <c r="FP113" s="2"/>
      <c r="FQ113" s="2"/>
      <c r="FR113" s="2"/>
      <c r="FS113" s="2"/>
      <c r="FT113" s="2"/>
      <c r="FU113" s="2"/>
      <c r="FV113" s="2"/>
      <c r="FW113" s="2"/>
      <c r="FX113" s="2"/>
      <c r="FY113" s="2"/>
      <c r="FZ113" s="2"/>
      <c r="GA113" s="2"/>
      <c r="GB113" s="2"/>
    </row>
    <row r="114" spans="1:188" s="15" customFormat="1" ht="10.8" customHeight="1" x14ac:dyDescent="0.25">
      <c r="A114" s="53" t="s">
        <v>33</v>
      </c>
      <c r="B114" s="53"/>
      <c r="C114" s="53"/>
      <c r="D114" s="53"/>
      <c r="E114" s="53"/>
      <c r="F114" s="53"/>
    </row>
    <row r="115" spans="1:188" s="15" customFormat="1" ht="10.8" customHeight="1" x14ac:dyDescent="0.25">
      <c r="A115" s="3"/>
      <c r="B115" s="53" t="s">
        <v>24</v>
      </c>
      <c r="C115" s="53"/>
      <c r="D115" s="53"/>
      <c r="E115" s="53"/>
      <c r="F115" s="53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  <c r="EN115" s="2"/>
      <c r="EO115" s="2"/>
      <c r="EP115" s="2"/>
      <c r="EQ115" s="2"/>
      <c r="ER115" s="2"/>
      <c r="ES115" s="2"/>
      <c r="ET115" s="2"/>
      <c r="EU115" s="2"/>
      <c r="EV115" s="2"/>
      <c r="EW115" s="2"/>
      <c r="EX115" s="2"/>
      <c r="EY115" s="2"/>
      <c r="EZ115" s="2"/>
      <c r="FA115" s="2"/>
      <c r="FB115" s="2"/>
      <c r="FC115" s="2"/>
      <c r="FD115" s="2"/>
      <c r="FE115" s="2"/>
      <c r="FF115" s="2"/>
      <c r="FG115" s="2"/>
      <c r="FH115" s="2"/>
      <c r="FI115" s="2"/>
      <c r="FJ115" s="2"/>
      <c r="FK115" s="2"/>
      <c r="FL115" s="2"/>
      <c r="FM115" s="2"/>
      <c r="FN115" s="2"/>
      <c r="FO115" s="2"/>
      <c r="FP115" s="2"/>
      <c r="FQ115" s="2"/>
      <c r="FR115" s="2"/>
      <c r="FS115" s="2"/>
      <c r="FT115" s="2"/>
      <c r="FU115" s="2"/>
      <c r="FV115" s="2"/>
      <c r="FW115" s="2"/>
      <c r="FX115" s="2"/>
      <c r="FY115" s="2"/>
      <c r="FZ115" s="2"/>
      <c r="GA115" s="2"/>
      <c r="GB115" s="2"/>
      <c r="GC115" s="2"/>
      <c r="GD115" s="2"/>
      <c r="GE115" s="2"/>
      <c r="GF115" s="2"/>
    </row>
    <row r="116" spans="1:188" s="15" customFormat="1" ht="10.8" customHeight="1" x14ac:dyDescent="0.25">
      <c r="A116" s="3"/>
      <c r="B116" s="53" t="s">
        <v>25</v>
      </c>
      <c r="C116" s="53"/>
      <c r="D116" s="53"/>
      <c r="E116" s="53"/>
      <c r="F116" s="53"/>
    </row>
  </sheetData>
  <mergeCells count="26">
    <mergeCell ref="A1:F1"/>
    <mergeCell ref="A5:A7"/>
    <mergeCell ref="B5:B7"/>
    <mergeCell ref="C5:C7"/>
    <mergeCell ref="D5:D6"/>
    <mergeCell ref="E5:E7"/>
    <mergeCell ref="F5:F7"/>
    <mergeCell ref="A8:F8"/>
    <mergeCell ref="A58:E58"/>
    <mergeCell ref="A59:F59"/>
    <mergeCell ref="A96:F96"/>
    <mergeCell ref="A52:F52"/>
    <mergeCell ref="A102:E102"/>
    <mergeCell ref="A114:F114"/>
    <mergeCell ref="B115:F115"/>
    <mergeCell ref="B116:F116"/>
    <mergeCell ref="C103:D103"/>
    <mergeCell ref="E103:F103"/>
    <mergeCell ref="A109:F109"/>
    <mergeCell ref="A110:F110"/>
    <mergeCell ref="A111:F111"/>
    <mergeCell ref="B112:F112"/>
    <mergeCell ref="A104:F104"/>
    <mergeCell ref="A105:F105"/>
    <mergeCell ref="A106:F106"/>
    <mergeCell ref="B107:F107"/>
  </mergeCells>
  <phoneticPr fontId="2" type="noConversion"/>
  <conditionalFormatting sqref="A52">
    <cfRule type="cellIs" dxfId="5" priority="80" stopIfTrue="1" operator="equal">
      <formula>0</formula>
    </cfRule>
  </conditionalFormatting>
  <conditionalFormatting sqref="A96">
    <cfRule type="cellIs" dxfId="4" priority="23" stopIfTrue="1" operator="equal">
      <formula>0</formula>
    </cfRule>
  </conditionalFormatting>
  <conditionalFormatting sqref="B23">
    <cfRule type="expression" dxfId="3" priority="3">
      <formula>CellHasFormula</formula>
    </cfRule>
  </conditionalFormatting>
  <conditionalFormatting sqref="B68">
    <cfRule type="expression" dxfId="2" priority="1">
      <formula>CellHasFormula</formula>
    </cfRule>
  </conditionalFormatting>
  <conditionalFormatting sqref="D9">
    <cfRule type="expression" dxfId="1" priority="8">
      <formula>CellHasFormula</formula>
    </cfRule>
  </conditionalFormatting>
  <conditionalFormatting sqref="D60">
    <cfRule type="expression" dxfId="0" priority="5">
      <formula>CellHasFormula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Urbe Kallais</cp:lastModifiedBy>
  <cp:lastPrinted>2021-12-02T07:42:39Z</cp:lastPrinted>
  <dcterms:created xsi:type="dcterms:W3CDTF">2011-04-14T10:56:35Z</dcterms:created>
  <dcterms:modified xsi:type="dcterms:W3CDTF">2025-03-13T13:36:36Z</dcterms:modified>
</cp:coreProperties>
</file>